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odatki\data\SAR_WT_etc\LKDP\2025\"/>
    </mc:Choice>
  </mc:AlternateContent>
  <xr:revisionPtr revIDLastSave="0" documentId="8_{2B132E7A-782D-4558-AC41-BFE8559709BB}" xr6:coauthVersionLast="47" xr6:coauthVersionMax="47" xr10:uidLastSave="{00000000-0000-0000-0000-000000000000}"/>
  <bookViews>
    <workbookView xWindow="1152" yWindow="1152" windowWidth="21756" windowHeight="10800" activeTab="1" xr2:uid="{D6B9BFAB-22F4-41F8-BF5D-17ACA1E7B962}"/>
  </bookViews>
  <sheets>
    <sheet name="WT 3 MAJ 2025" sheetId="1" r:id="rId1"/>
    <sheet name="DT in TEAM WT 4 MAJ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G19" i="2"/>
  <c r="F19" i="2"/>
  <c r="F22" i="2"/>
  <c r="F21" i="2"/>
  <c r="F20" i="2"/>
  <c r="K51" i="1"/>
  <c r="K52" i="1"/>
  <c r="K43" i="1"/>
  <c r="K44" i="1"/>
  <c r="K45" i="1"/>
  <c r="K30" i="1"/>
  <c r="K33" i="1"/>
  <c r="K36" i="1"/>
  <c r="K34" i="1"/>
  <c r="K37" i="1"/>
  <c r="K32" i="1"/>
  <c r="K35" i="1"/>
  <c r="K38" i="1"/>
  <c r="K31" i="1"/>
  <c r="K18" i="1"/>
  <c r="K23" i="1"/>
  <c r="K10" i="1"/>
  <c r="K19" i="1"/>
  <c r="K14" i="1"/>
  <c r="K21" i="1"/>
  <c r="K20" i="1"/>
  <c r="K13" i="1"/>
  <c r="K17" i="1"/>
  <c r="K11" i="1"/>
  <c r="K26" i="1"/>
  <c r="K25" i="1"/>
  <c r="K24" i="1"/>
  <c r="K22" i="1"/>
  <c r="K15" i="1"/>
  <c r="K12" i="1"/>
  <c r="K9" i="1"/>
  <c r="K16" i="1"/>
  <c r="K3" i="1"/>
  <c r="K5" i="1"/>
  <c r="K4" i="1"/>
</calcChain>
</file>

<file path=xl/sharedStrings.xml><?xml version="1.0" encoding="utf-8"?>
<sst xmlns="http://schemas.openxmlformats.org/spreadsheetml/2006/main" count="411" uniqueCount="139">
  <si>
    <t>WT P - PREDTEKMOVALCI (newcomers, puppy class)</t>
  </si>
  <si>
    <t>Kornay Hunting Tiny Rose – Rose</t>
  </si>
  <si>
    <t>LR</t>
  </si>
  <si>
    <t>F</t>
  </si>
  <si>
    <t>Adami Stefan / Mack Verena</t>
  </si>
  <si>
    <t>AT</t>
  </si>
  <si>
    <t>Steps</t>
  </si>
  <si>
    <t>Alpinflats feel the Magic – Blue</t>
  </si>
  <si>
    <t>FCR</t>
  </si>
  <si>
    <t>Katrin Hartenberger / Ingrid Steller</t>
  </si>
  <si>
    <t>Pes / Dog</t>
  </si>
  <si>
    <t>Pasma / Breed</t>
  </si>
  <si>
    <t>DOB</t>
  </si>
  <si>
    <t>Spol / Sex</t>
  </si>
  <si>
    <t>Lastnik &amp; vodnik / Dog owner &amp; handler</t>
  </si>
  <si>
    <t>Greenbriar Jupiter</t>
  </si>
  <si>
    <t>M</t>
  </si>
  <si>
    <t>Manuel Waldner</t>
  </si>
  <si>
    <t>NU / NQ</t>
  </si>
  <si>
    <t>ODL / EXC</t>
  </si>
  <si>
    <t>JC</t>
  </si>
  <si>
    <t>Država / Country</t>
  </si>
  <si>
    <t>Op. / note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</si>
  <si>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</si>
  <si>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</si>
  <si>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</si>
  <si>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</si>
  <si>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</si>
  <si>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</si>
  <si>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</si>
  <si>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</si>
  <si>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</si>
  <si>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</si>
  <si>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</si>
  <si>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</si>
  <si>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WT Z / B - ZAČETNIKI / BEGINNERS</t>
  </si>
  <si>
    <t xml:space="preserve">von der Mohnenfluh Cia </t>
  </si>
  <si>
    <t>WiPix Meliora Chili of YuNi – Chili</t>
  </si>
  <si>
    <t>Hojka Kraigher</t>
  </si>
  <si>
    <t>SI</t>
  </si>
  <si>
    <t>NSDTR</t>
  </si>
  <si>
    <t>Eva Čeh</t>
  </si>
  <si>
    <t>Aurora-Zumi Vom - Mila</t>
  </si>
  <si>
    <t>Alexandra Petrasko</t>
  </si>
  <si>
    <t>Kornay Hunting Riley – Riley</t>
  </si>
  <si>
    <t>Nicole Glinik</t>
  </si>
  <si>
    <t>Culham Bowie – Bowie</t>
  </si>
  <si>
    <t>GR</t>
  </si>
  <si>
    <t>Prath Claudia</t>
  </si>
  <si>
    <t>Nixie Nightsky - Nixie</t>
  </si>
  <si>
    <t>Bojan Čepirlo</t>
  </si>
  <si>
    <t>Altaston ZZ Top Gun – Loki</t>
  </si>
  <si>
    <t>Culham chap – Milo</t>
  </si>
  <si>
    <t>Birgit Großschedl</t>
  </si>
  <si>
    <t>Ronraj nice to meet you – Phoebe</t>
  </si>
  <si>
    <t>Peter Prešeren</t>
  </si>
  <si>
    <t>Fellowhunter Friendly Maris – Maris</t>
  </si>
  <si>
    <t>Ulrike Pichler-Knaus</t>
  </si>
  <si>
    <t>Gladmore Arundo – Caramello</t>
  </si>
  <si>
    <t>Astrid Kostwein-Töfferl</t>
  </si>
  <si>
    <t>Mirantibus Ava - Ava</t>
  </si>
  <si>
    <t>Irena Bernat</t>
  </si>
  <si>
    <t>Kit the Duke of Joy – Run</t>
  </si>
  <si>
    <t>Nika Skudnik</t>
  </si>
  <si>
    <t>Veli vir Einar Codo – Codo</t>
  </si>
  <si>
    <t>Solveigh-Melissa Kregar</t>
  </si>
  <si>
    <t>Kornay Hunting Sherlock – Sherlock</t>
  </si>
  <si>
    <t>Johannes Bauer</t>
  </si>
  <si>
    <t>Black Velvet of Stonewell's Lake - Kira</t>
  </si>
  <si>
    <t>Karin Reisinger</t>
  </si>
  <si>
    <t>Culham Calliente – Caro</t>
  </si>
  <si>
    <t>Edith Hofer</t>
  </si>
  <si>
    <t>D/G</t>
  </si>
  <si>
    <t>NU/NQ</t>
  </si>
  <si>
    <t>PD/VG</t>
  </si>
  <si>
    <t>ODL/EXC</t>
  </si>
  <si>
    <t>Column13</t>
  </si>
  <si>
    <t>Column14</t>
  </si>
  <si>
    <t>Matic Matušek</t>
  </si>
  <si>
    <t>WT N - Novinci / Novice</t>
  </si>
  <si>
    <t>Dianthus Nasa of Pondcastle - Nasa</t>
  </si>
  <si>
    <t>Maja Jankovec</t>
  </si>
  <si>
    <t>Kornay Hunting Kara Mila – Mila</t>
  </si>
  <si>
    <t>Lisbeth Pirich</t>
  </si>
  <si>
    <t>King of dreams - King</t>
  </si>
  <si>
    <t>Sabina Mrdavšič</t>
  </si>
  <si>
    <t>Duke of Stonewell's Lake</t>
  </si>
  <si>
    <t>Viktoria Schäfer</t>
  </si>
  <si>
    <t>Mirantibus Arya – Čubi</t>
  </si>
  <si>
    <t>Samo Čop</t>
  </si>
  <si>
    <t>OPR/PASS</t>
  </si>
  <si>
    <t>WT O - Odprti (zreli) / Open</t>
  </si>
  <si>
    <t>Haya von der Wegwarte - Skalli</t>
  </si>
  <si>
    <t>Thoralf Fricke</t>
  </si>
  <si>
    <t>DE</t>
  </si>
  <si>
    <t>Kornay Hunting Lou – Lou</t>
  </si>
  <si>
    <t>Faithful Rico Hubertus Castle – Rico</t>
  </si>
  <si>
    <t>Diana vom Stiefingtal – Alba</t>
  </si>
  <si>
    <t>Wolfgang Hofer</t>
  </si>
  <si>
    <t>&lt;</t>
  </si>
  <si>
    <t>ODS/NP</t>
  </si>
  <si>
    <t>13.05.2015</t>
  </si>
  <si>
    <t>13</t>
  </si>
  <si>
    <t>18</t>
  </si>
  <si>
    <t>15</t>
  </si>
  <si>
    <t>182</t>
  </si>
  <si>
    <t>64</t>
  </si>
  <si>
    <t>1</t>
  </si>
  <si>
    <t>WT V - Veterani /Veterans</t>
  </si>
  <si>
    <t>Rebusdalen’s Ariel  - Lilli</t>
  </si>
  <si>
    <t>Rocket fire queen - Kvini</t>
  </si>
  <si>
    <t>Vasja Mrdavšič</t>
  </si>
  <si>
    <t>Racyface Faster Fire – Rhea</t>
  </si>
  <si>
    <t>2.10.2015</t>
  </si>
  <si>
    <t>19</t>
  </si>
  <si>
    <t>16</t>
  </si>
  <si>
    <t>192</t>
  </si>
  <si>
    <t>20</t>
  </si>
  <si>
    <t>74</t>
  </si>
  <si>
    <t>DT O - Odprti (zreli) / Open</t>
  </si>
  <si>
    <t>DT N / Novinci / Novice</t>
  </si>
  <si>
    <t>4FunDT</t>
  </si>
  <si>
    <t>GC</t>
  </si>
  <si>
    <t>Column62</t>
  </si>
  <si>
    <t>Skupaj / Total</t>
  </si>
  <si>
    <t xml:space="preserve">Ocena / </t>
  </si>
  <si>
    <t>Rang / Rank</t>
  </si>
  <si>
    <t>Ocena / Grade</t>
  </si>
  <si>
    <t>Izbor pomočnikov /Gundogs' Choice</t>
  </si>
  <si>
    <t>PD / VG</t>
  </si>
  <si>
    <t>ELIM</t>
  </si>
  <si>
    <t>TEAM WT</t>
  </si>
  <si>
    <t>Step 1</t>
  </si>
  <si>
    <t>Step 2</t>
  </si>
  <si>
    <t>Step 3</t>
  </si>
  <si>
    <t>Par / Team</t>
  </si>
  <si>
    <t>N test 1</t>
  </si>
  <si>
    <t>O test 2</t>
  </si>
  <si>
    <t>N test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</si>
</sst>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"/>
      <family val="2"/>
    </font>
    <font>
      <b/>
      <sz val="11"/>
      <color theme="1"/>
      <name val="Aptos"/>
      <family val="2"/>
      <charset val="238"/>
    </font>
    <font>
      <b/>
      <sz val="11"/>
      <name val="Aptos Narrow"/>
      <family val="2"/>
      <scheme val="minor"/>
    </font>
    <font>
      <b/>
      <sz val="11"/>
      <name val="Aptos"/>
      <family val="2"/>
    </font>
    <font>
      <sz val="11"/>
      <name val="Aptos Narrow"/>
      <family val="2"/>
      <charset val="238"/>
      <scheme val="minor"/>
    </font>
    <font>
      <sz val="11"/>
      <name val="Aptos"/>
      <family val="2"/>
    </font>
    <font>
      <b/>
      <sz val="11"/>
      <color theme="6" tint="-0.249977111117893"/>
      <name val="Aptos"/>
      <family val="2"/>
    </font>
    <font>
      <sz val="11"/>
      <color theme="6" tint="-0.249977111117893"/>
      <name val="Aptos Narrow"/>
      <family val="2"/>
      <charset val="238"/>
      <scheme val="minor"/>
    </font>
    <font>
      <sz val="11"/>
      <color theme="6" tint="-0.249977111117893"/>
      <name val="Aptos"/>
      <family val="2"/>
    </font>
    <font>
      <sz val="11"/>
      <color theme="1"/>
      <name val="Aptos Narrow"/>
      <family val="2"/>
      <scheme val="minor"/>
    </font>
    <font>
      <sz val="11"/>
      <color theme="9" tint="-0.249977111117893"/>
      <name val="Aptos Narrow"/>
      <family val="2"/>
      <charset val="238"/>
      <scheme val="minor"/>
    </font>
    <font>
      <b/>
      <sz val="11"/>
      <color theme="9" tint="-0.249977111117893"/>
      <name val="Aptos"/>
      <family val="2"/>
      <charset val="238"/>
    </font>
    <font>
      <sz val="8"/>
      <name val="Aptos Narrow"/>
      <family val="2"/>
      <charset val="238"/>
      <scheme val="minor"/>
    </font>
    <font>
      <b/>
      <sz val="11"/>
      <name val="Apto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theme="5"/>
      </bottom>
      <diagonal/>
    </border>
    <border>
      <left/>
      <right/>
      <top/>
      <bottom style="thin">
        <color theme="6"/>
      </bottom>
      <diagonal/>
    </border>
    <border>
      <left/>
      <right/>
      <top/>
      <bottom style="thin">
        <color theme="7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/>
    <xf numFmtId="0" fontId="1" fillId="0" borderId="0" xfId="0" applyFont="1"/>
    <xf numFmtId="14" fontId="6" fillId="0" borderId="0" xfId="0" applyNumberFormat="1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14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14" fontId="10" fillId="0" borderId="0" xfId="0" applyNumberFormat="1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14" fontId="9" fillId="0" borderId="0" xfId="0" applyNumberFormat="1" applyFont="1"/>
    <xf numFmtId="0" fontId="10" fillId="0" borderId="0" xfId="0" applyFont="1" applyAlignment="1">
      <alignment wrapText="1"/>
    </xf>
    <xf numFmtId="0" fontId="10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4" fillId="0" borderId="0" xfId="0" applyFont="1" applyAlignment="1"/>
    <xf numFmtId="0" fontId="15" fillId="0" borderId="0" xfId="0" applyFont="1"/>
    <xf numFmtId="14" fontId="15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/>
    <xf numFmtId="0" fontId="7" fillId="0" borderId="0" xfId="0" applyFont="1" applyFill="1"/>
    <xf numFmtId="0" fontId="9" fillId="0" borderId="0" xfId="0" applyFont="1" applyFill="1"/>
    <xf numFmtId="14" fontId="9" fillId="0" borderId="0" xfId="0" applyNumberFormat="1" applyFont="1" applyFill="1"/>
    <xf numFmtId="0" fontId="9" fillId="0" borderId="0" xfId="0" applyFont="1" applyFill="1" applyAlignment="1">
      <alignment wrapText="1"/>
    </xf>
    <xf numFmtId="0" fontId="8" fillId="0" borderId="0" xfId="0" applyFont="1" applyFill="1"/>
    <xf numFmtId="14" fontId="10" fillId="0" borderId="0" xfId="0" applyNumberFormat="1" applyFont="1" applyFill="1"/>
    <xf numFmtId="0" fontId="8" fillId="0" borderId="3" xfId="0" applyFont="1" applyFill="1" applyBorder="1"/>
    <xf numFmtId="0" fontId="9" fillId="0" borderId="3" xfId="0" applyFont="1" applyFill="1" applyBorder="1"/>
    <xf numFmtId="14" fontId="10" fillId="0" borderId="3" xfId="0" applyNumberFormat="1" applyFont="1" applyFill="1" applyBorder="1"/>
    <xf numFmtId="0" fontId="9" fillId="0" borderId="3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11" fillId="0" borderId="0" xfId="0" applyFont="1" applyFill="1"/>
    <xf numFmtId="0" fontId="12" fillId="0" borderId="0" xfId="0" applyFont="1" applyFill="1"/>
    <xf numFmtId="14" fontId="13" fillId="0" borderId="0" xfId="0" applyNumberFormat="1" applyFont="1" applyFill="1"/>
    <xf numFmtId="0" fontId="13" fillId="0" borderId="0" xfId="0" applyFont="1" applyFill="1"/>
    <xf numFmtId="0" fontId="12" fillId="0" borderId="0" xfId="0" applyFont="1" applyFill="1" applyAlignment="1">
      <alignment wrapText="1"/>
    </xf>
    <xf numFmtId="0" fontId="0" fillId="0" borderId="0" xfId="0" applyFill="1"/>
    <xf numFmtId="0" fontId="11" fillId="0" borderId="2" xfId="0" applyFont="1" applyFill="1" applyBorder="1"/>
    <xf numFmtId="0" fontId="13" fillId="0" borderId="2" xfId="0" applyFont="1" applyFill="1" applyBorder="1"/>
    <xf numFmtId="14" fontId="13" fillId="0" borderId="2" xfId="0" applyNumberFormat="1" applyFont="1" applyFill="1" applyBorder="1"/>
    <xf numFmtId="0" fontId="12" fillId="0" borderId="2" xfId="0" applyFont="1" applyFill="1" applyBorder="1"/>
    <xf numFmtId="0" fontId="12" fillId="0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8" fillId="0" borderId="0" xfId="0" applyFont="1" applyFill="1" applyBorder="1"/>
    <xf numFmtId="0" fontId="9" fillId="0" borderId="0" xfId="0" applyFont="1" applyFill="1" applyBorder="1"/>
    <xf numFmtId="14" fontId="10" fillId="0" borderId="0" xfId="0" applyNumberFormat="1" applyFont="1" applyFill="1" applyBorder="1"/>
    <xf numFmtId="0" fontId="18" fillId="0" borderId="1" xfId="0" applyFont="1" applyFill="1" applyBorder="1"/>
  </cellXfs>
  <cellStyles count="1">
    <cellStyle name="Normal" xfId="0" builtinId="0"/>
  </cellStyles>
  <dxfs count="70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7"/>
        </bottom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ptos Narrow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ptos Narrow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ptos Narrow"/>
        <family val="2"/>
        <charset val="238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ptos"/>
        <family val="2"/>
        <scheme val="none"/>
      </font>
      <numFmt numFmtId="19" formatCode="d/mm/yyyy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6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ptos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ptos Narrow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ptos Narrow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ptos Narrow"/>
        <family val="2"/>
        <charset val="238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ptos Narrow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ptos Narrow"/>
        <family val="2"/>
        <charset val="238"/>
        <scheme val="minor"/>
      </font>
      <numFmt numFmtId="19" formatCode="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ptos Narrow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ptos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d/mm/yyyy"/>
    </dxf>
    <dxf>
      <font>
        <b/>
        <strike val="0"/>
        <outline val="0"/>
        <shadow val="0"/>
        <u val="none"/>
        <vertAlign val="baseline"/>
        <sz val="11"/>
        <color auto="1"/>
      </font>
      <alignment horizontal="center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1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</font>
    </dxf>
    <dxf>
      <font>
        <b/>
      </font>
    </dxf>
    <dxf>
      <font>
        <strike val="0"/>
        <outline val="0"/>
        <shadow val="0"/>
        <u val="none"/>
        <vertAlign val="baseline"/>
        <sz val="11"/>
        <color auto="1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auto="1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9" formatCode="d/mm/yyyy"/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</font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9" formatCode="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5303A5-4189-4A50-A693-790EA53DAA2D}" name="Table1" displayName="Table1" ref="A1:N5" totalsRowShown="0" headerRowDxfId="69">
  <autoFilter ref="A1:N5" xr:uid="{F35303A5-4189-4A50-A693-790EA53DAA2D}"/>
  <tableColumns count="14">
    <tableColumn id="1" xr3:uid="{52A09AF6-FCE1-4D0B-8925-4BABA46A385C}" name="WT P - PREDTEKMOVALCI (newcomers, puppy class)"/>
    <tableColumn id="2" xr3:uid="{86C98AFE-5FC3-454E-83DE-B75B40862B3C}" name="Column1"/>
    <tableColumn id="3" xr3:uid="{2F57EED8-751B-4CCD-BFEC-85709EE31205}" name="Column2"/>
    <tableColumn id="4" xr3:uid="{0157CDC7-247F-4722-96CE-167687A847DC}" name="Column3"/>
    <tableColumn id="5" xr3:uid="{147EE5F3-833D-41DF-89BB-F3E88520A5A6}" name="Column4" dataDxfId="68"/>
    <tableColumn id="6" xr3:uid="{570DF633-4A3C-4A52-A214-4BC30937A82A}" name="Column5"/>
    <tableColumn id="7" xr3:uid="{841A017D-8D1D-4BA0-B131-C940566647A2}" name="Steps"/>
    <tableColumn id="8" xr3:uid="{CAD44DF9-D98B-4B36-A44D-691C2F00F6ED}" name="Column6"/>
    <tableColumn id="9" xr3:uid="{20B6D48B-A451-4E78-86D3-AE8393AFA653}" name="Column7"/>
    <tableColumn id="10" xr3:uid="{89BC38D1-7B69-407F-87BE-BC572B283C17}" name="Column8"/>
    <tableColumn id="11" xr3:uid="{3506828A-8191-42D8-B28B-FB40530ECBED}" name="Column9">
      <calculatedColumnFormula>SUM(G2:J2)</calculatedColumnFormula>
    </tableColumn>
    <tableColumn id="12" xr3:uid="{AC39A51C-30D2-41B1-A264-DA130E63BDA7}" name="Column10" dataDxfId="51"/>
    <tableColumn id="13" xr3:uid="{490556B6-FCC3-43BC-BE6B-22979D0E41C0}" name="Column11" dataDxfId="48"/>
    <tableColumn id="14" xr3:uid="{33D24804-2E11-4AD6-A088-F92E60F90EA4}" name="Column12" dataDxfId="47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264D2B5-A5D0-4C54-AD47-7E2822347E6E}" name="Table2" displayName="Table2" ref="A8:N26" totalsRowShown="0">
  <autoFilter ref="A8:N26" xr:uid="{9264D2B5-A5D0-4C54-AD47-7E2822347E6E}"/>
  <sortState xmlns:xlrd2="http://schemas.microsoft.com/office/spreadsheetml/2017/richdata2" ref="A9:N26">
    <sortCondition descending="1" ref="K9:K26"/>
  </sortState>
  <tableColumns count="14">
    <tableColumn id="1" xr3:uid="{5606B730-6D40-4456-B3BB-8126C1E04003}" name="Column1" dataDxfId="67"/>
    <tableColumn id="2" xr3:uid="{470F3693-A7AB-4D98-AA34-3303A284354F}" name="Column2"/>
    <tableColumn id="3" xr3:uid="{00E87484-A194-4B9E-BC4D-905B2798071D}" name="Column3" dataDxfId="66"/>
    <tableColumn id="4" xr3:uid="{5E154E4E-B3C1-4449-AB7E-EA3709D3E66B}" name="Column4"/>
    <tableColumn id="5" xr3:uid="{20A92384-79A6-4B82-BFAA-C237BEB88103}" name="Column5"/>
    <tableColumn id="6" xr3:uid="{EFBCE89D-D8FD-41CE-B21A-ABC0B5D9947D}" name="Column6" dataDxfId="65"/>
    <tableColumn id="7" xr3:uid="{5165E80B-F7C8-49CC-9E79-D9F9ABD15FEA}" name="Column7"/>
    <tableColumn id="8" xr3:uid="{7F388E55-AC84-4BB8-B476-A85962F9C0EC}" name="Column8"/>
    <tableColumn id="9" xr3:uid="{4666A0BB-6A08-4851-A77B-FFDD8C338EA4}" name="Column9"/>
    <tableColumn id="10" xr3:uid="{AF044CD2-CC1F-4E58-83C4-FA1C74019D21}" name="Column10"/>
    <tableColumn id="11" xr3:uid="{BE6D9B4D-3818-44C6-9B50-C5AB75D17CB6}" name="Column11">
      <calculatedColumnFormula>SUM(G9:J9)</calculatedColumnFormula>
    </tableColumn>
    <tableColumn id="12" xr3:uid="{08402BD9-1579-4013-BA7E-CAE27A090157}" name="Column12" dataDxfId="50"/>
    <tableColumn id="13" xr3:uid="{430C03DE-4E19-42A7-B52F-A6E3A04C04B9}" name="Column13" dataDxfId="46"/>
    <tableColumn id="14" xr3:uid="{6CF7A006-53E8-4300-9B20-EDA672B19CA0}" name="Column14" dataDxfId="45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67DF7A-466B-4806-AE13-88EE74CC2313}" name="Table3" displayName="Table3" ref="A29:N38" totalsRowShown="0" headerRowDxfId="53" dataDxfId="64">
  <autoFilter ref="A29:N38" xr:uid="{5267DF7A-466B-4806-AE13-88EE74CC2313}"/>
  <sortState xmlns:xlrd2="http://schemas.microsoft.com/office/spreadsheetml/2017/richdata2" ref="A30:N35">
    <sortCondition ref="M30:M35"/>
  </sortState>
  <tableColumns count="14">
    <tableColumn id="1" xr3:uid="{4DAA85FB-CA11-4B78-A5B8-55D9894397F3}" name="Column1" dataDxfId="63"/>
    <tableColumn id="2" xr3:uid="{830A03E3-4FB6-4D33-B5FD-5320526EE343}" name="Column2" dataDxfId="62"/>
    <tableColumn id="3" xr3:uid="{BD86C36A-0755-4909-B59D-00A3D3E52621}" name="Column3" dataDxfId="61"/>
    <tableColumn id="4" xr3:uid="{EF1E36AF-D4FC-4D67-BC60-165985483F7B}" name="Column4" dataDxfId="60"/>
    <tableColumn id="5" xr3:uid="{A2CC9BFF-BAB8-4014-9DFE-BB8B44924104}" name="Column5" dataDxfId="59"/>
    <tableColumn id="6" xr3:uid="{4C30C1AC-7E8C-4089-B8AE-3BA4D386258B}" name="Column6" dataDxfId="58"/>
    <tableColumn id="7" xr3:uid="{7189F23F-2501-4118-A2C3-3D6F474A2128}" name="Column7" dataDxfId="57"/>
    <tableColumn id="8" xr3:uid="{13753467-C524-4744-8B80-7E8C451ACA29}" name="Column8" dataDxfId="56"/>
    <tableColumn id="9" xr3:uid="{7E54B2DA-F39F-478C-AC40-3E1DB55AC762}" name="Column9" dataDxfId="55"/>
    <tableColumn id="10" xr3:uid="{03764827-D1DC-44D7-B6DB-D10D93DD5415}" name="Column10" dataDxfId="54"/>
    <tableColumn id="11" xr3:uid="{698921E7-90EC-433C-B1C4-234307142BA4}" name="Column11" dataDxfId="52">
      <calculatedColumnFormula>SUM(Table3[[#This Row],[Column7]:[Column10]])</calculatedColumnFormula>
    </tableColumn>
    <tableColumn id="12" xr3:uid="{2AAB733D-5441-437A-A7DE-39C92157CDA8}" name="Column12" dataDxfId="49"/>
    <tableColumn id="13" xr3:uid="{1CA1F931-054F-4F97-B139-E0CD512E85A4}" name="Column13" dataDxfId="44"/>
    <tableColumn id="14" xr3:uid="{C1E579BA-4E74-4337-862C-EEA304F8391F}" name="Column14" dataDxfId="43"/>
  </tableColumns>
  <tableStyleInfo name="TableStyleLight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40008E5-3A9D-4066-8EE0-AEC578A8FC9A}" name="Table6" displayName="Table6" ref="A42:N46" totalsRowShown="0">
  <autoFilter ref="A42:N46" xr:uid="{D40008E5-3A9D-4066-8EE0-AEC578A8FC9A}"/>
  <tableColumns count="14">
    <tableColumn id="1" xr3:uid="{2E7D09C1-1530-48A0-AC01-029A5D800649}" name="Haya von der Wegwarte - Skalli"/>
    <tableColumn id="2" xr3:uid="{839CE58D-DCE7-4185-925C-512AB3B586B1}" name="LR"/>
    <tableColumn id="3" xr3:uid="{547A9459-23DD-4C6E-B5AC-D5A8693AB4E1}" name="13.05.2015" dataDxfId="42"/>
    <tableColumn id="4" xr3:uid="{93B0EB41-F427-403A-8D7B-E9301ACAF604}" name="F"/>
    <tableColumn id="5" xr3:uid="{6A37E852-1AF2-47A9-B289-D26C8ED641A6}" name="Thoralf Fricke" dataDxfId="41"/>
    <tableColumn id="6" xr3:uid="{5B494186-01A7-4743-80FF-D9B8B30E1BFA}" name="DE" dataDxfId="40"/>
    <tableColumn id="7" xr3:uid="{3E860646-E04F-4458-B2C2-40013B6E7D56}" name="13"/>
    <tableColumn id="8" xr3:uid="{7E0004A9-3F0A-4966-8B64-F770BDAD4189}" name="18"/>
    <tableColumn id="9" xr3:uid="{C8803899-1A62-4B92-9E29-86D72B8514AB}" name="15"/>
    <tableColumn id="10" xr3:uid="{7AF6CC25-F735-47AD-9566-66CE819EDED1}" name="182"/>
    <tableColumn id="11" xr3:uid="{06ADCB9D-7427-40FF-8D1F-574F64801170}" name="64"/>
    <tableColumn id="12" xr3:uid="{905C71A0-B730-4939-BAF0-A1ECAFDE02F0}" name="D/G" dataDxfId="39"/>
    <tableColumn id="13" xr3:uid="{99DA8347-FADA-413A-800A-2FC52982ED68}" name="1" dataDxfId="38"/>
    <tableColumn id="14" xr3:uid="{1825813B-48A6-4B78-A080-383DA37E2B9A}" name="JC" dataDxfId="37"/>
  </tableColumns>
  <tableStyleInfo name="TableStyleLight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2159A4A-2E69-4D13-ABE9-E788E3A23A22}" name="Table7" displayName="Table7" ref="A50:N52" totalsRowShown="0">
  <autoFilter ref="A50:N52" xr:uid="{22159A4A-2E69-4D13-ABE9-E788E3A23A22}"/>
  <tableColumns count="14">
    <tableColumn id="1" xr3:uid="{E43C7166-A09A-446E-AF61-13A2FAE6C7FE}" name="Rebusdalen’s Ariel  - Lilli"/>
    <tableColumn id="2" xr3:uid="{5D05B008-5289-4659-8169-CF2CF6D77AF2}" name="LR"/>
    <tableColumn id="3" xr3:uid="{0D3ED8F9-8855-43A8-B268-70894147E73E}" name="2.10.2015" dataDxfId="36"/>
    <tableColumn id="4" xr3:uid="{6874E0F7-1BA6-4981-9507-86F6885B4023}" name="F"/>
    <tableColumn id="5" xr3:uid="{2B25B4BC-3978-437A-BC05-70950AF89846}" name="Edith Hofer" dataDxfId="35"/>
    <tableColumn id="6" xr3:uid="{738B675B-22BF-4E88-A8E4-D8A75D0F3DAA}" name="AT" dataDxfId="34"/>
    <tableColumn id="7" xr3:uid="{6A114639-6CCD-4725-B6C4-8BA9E5357A80}" name="19"/>
    <tableColumn id="8" xr3:uid="{396A71BE-7D6A-4277-B439-CF3F1A5A87BC}" name="16"/>
    <tableColumn id="9" xr3:uid="{82F9F51A-C3C8-4CEC-AA4C-F33CD8A0F337}" name="192"/>
    <tableColumn id="10" xr3:uid="{770F0A95-CBA4-44AD-80B4-FD81AB9BDEF5}" name="20"/>
    <tableColumn id="11" xr3:uid="{89F47B02-6538-4188-85A7-685DB64E6220}" name="74">
      <calculatedColumnFormula>SUM(G51:J51)</calculatedColumnFormula>
    </tableColumn>
    <tableColumn id="12" xr3:uid="{A75391E6-B163-4A2E-902D-D79582A6B61D}" name="ODL/EXC" dataDxfId="33"/>
    <tableColumn id="13" xr3:uid="{3B51E9BC-6911-4D00-BA54-264F5D78A7F2}" name="1" dataDxfId="32"/>
    <tableColumn id="14" xr3:uid="{45B437E3-4256-4C32-A7BF-0F66361745AE}" name="Column3" dataDxfId="31"/>
  </tableColumns>
  <tableStyleInfo name="TableStyleLight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4FDB9B8-109D-4142-BD5B-D6EFB22A64DA}" name="Table8" displayName="Table8" ref="A2:I3" totalsRowShown="0">
  <autoFilter ref="A2:I3" xr:uid="{D4FDB9B8-109D-4142-BD5B-D6EFB22A64DA}"/>
  <tableColumns count="9">
    <tableColumn id="1" xr3:uid="{B0C5DCFF-8FD3-4A82-ABD5-FE91E5AA3C17}" name="Column1" dataDxfId="30"/>
    <tableColumn id="2" xr3:uid="{10FC686D-27F1-4FF4-825A-754A6D1AC303}" name="Column2" dataDxfId="29"/>
    <tableColumn id="3" xr3:uid="{47A3C321-6CC9-48B4-98D9-CA3677348D45}" name="Column3" dataDxfId="28"/>
    <tableColumn id="4" xr3:uid="{0949665C-47B5-4AE7-90DC-7BB62FE02CD3}" name="Column4" dataDxfId="27"/>
    <tableColumn id="5" xr3:uid="{8EB83009-ABCD-4841-9AAD-A8F06C7EC29D}" name="Column5" dataDxfId="26"/>
    <tableColumn id="6" xr3:uid="{A5888E83-1224-42A4-A089-92F6D5CBA072}" name="Column6" dataDxfId="25"/>
    <tableColumn id="9" xr3:uid="{9E377939-EC83-4606-B7DE-2DDBC41540DD}" name="Column62" dataDxfId="24"/>
    <tableColumn id="7" xr3:uid="{0F9DA2C8-3BE6-4228-9B5F-9010BA70B3F0}" name="Column7"/>
    <tableColumn id="8" xr3:uid="{A1A7BFB6-736A-4C1D-87C8-4989AC84C24F}" name="Column8"/>
  </tableColumns>
  <tableStyleInfo name="TableStyleLight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0406BAF-A08F-4080-A648-EE83636C1115}" name="Table9" displayName="Table9" ref="A6:I10" totalsRowShown="0" headerRowDxfId="16" dataDxfId="17">
  <autoFilter ref="A6:I10" xr:uid="{80406BAF-A08F-4080-A648-EE83636C1115}"/>
  <tableColumns count="9">
    <tableColumn id="1" xr3:uid="{EA918A84-9137-49D1-B8D0-360140ED859D}" name="Column1" dataDxfId="23"/>
    <tableColumn id="2" xr3:uid="{272461B4-7A41-4578-93BC-018BE10FD1C7}" name="Column2" dataDxfId="22"/>
    <tableColumn id="3" xr3:uid="{A4C70C53-2456-4811-A316-8DDE0EEA18EA}" name="Column3"/>
    <tableColumn id="4" xr3:uid="{DB8460CC-BF9A-4499-9DA7-0513DD61BB2B}" name="Column4" dataDxfId="21"/>
    <tableColumn id="5" xr3:uid="{4CA7933A-1C27-47DD-ADFD-4C8D194C6CEF}" name="Column5" dataDxfId="20"/>
    <tableColumn id="6" xr3:uid="{9B969B2C-2778-4896-BB5F-01CF8B355E74}" name="Column6" dataDxfId="19"/>
    <tableColumn id="7" xr3:uid="{68304EFF-52E9-4C42-A520-F5365ACA2D05}" name="Column7" dataDxfId="18"/>
    <tableColumn id="8" xr3:uid="{49071C1B-4839-4983-B0B6-96957416FA3C}" name="Column8"/>
    <tableColumn id="9" xr3:uid="{66069F36-B090-4D32-8D9F-0304D7444FB9}" name="Column9"/>
  </tableColumns>
  <tableStyleInfo name="TableStyleLight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4AC489C-9E41-4C9B-BF57-DD202C782B1E}" name="Table10" displayName="Table10" ref="A13:I16" totalsRowShown="0">
  <autoFilter ref="A13:I16" xr:uid="{E4AC489C-9E41-4C9B-BF57-DD202C782B1E}"/>
  <tableColumns count="9">
    <tableColumn id="1" xr3:uid="{6865DC87-B663-4FF9-9C7E-33D75C4E3FD4}" name="Column1" dataDxfId="15"/>
    <tableColumn id="2" xr3:uid="{948997E0-8656-49B6-9592-50E6F12C0D40}" name="Column2"/>
    <tableColumn id="3" xr3:uid="{2E63A75F-F550-4D53-A1EA-D6CFCA779C2A}" name="Column3" dataDxfId="14"/>
    <tableColumn id="4" xr3:uid="{BC6DFAB5-F7DC-4D98-A4F4-52F3CACBE4AF}" name="Column4" dataDxfId="13"/>
    <tableColumn id="5" xr3:uid="{24FC10F3-09AD-46E9-8AC0-08CBC8388970}" name="Column5"/>
    <tableColumn id="6" xr3:uid="{6F1A2964-03AF-423D-9863-6311A09FC874}" name="Column6" dataDxfId="12"/>
    <tableColumn id="7" xr3:uid="{756C24A3-BB90-4A03-A9D4-BA31E5A4D030}" name="Column7" dataDxfId="11"/>
    <tableColumn id="8" xr3:uid="{7F0E725B-A5DC-4CB3-85BF-B2F2DA2CED80}" name="Column8" dataDxfId="10"/>
    <tableColumn id="9" xr3:uid="{05D13072-8745-45CB-896D-91A671B17BBE}" name="Column9" dataDxfId="9"/>
  </tableColumns>
  <tableStyleInfo name="TableStyleLight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EAB9549-21D3-41E7-8438-B6C71DCDE96F}" name="Table11" displayName="Table11" ref="A18:H22" totalsRowShown="0" dataDxfId="0">
  <autoFilter ref="A18:H22" xr:uid="{1EAB9549-21D3-41E7-8438-B6C71DCDE96F}"/>
  <tableColumns count="8">
    <tableColumn id="1" xr3:uid="{D871357D-376B-48D0-853B-1E407809A5D5}" name="TEAM WT" dataDxfId="8"/>
    <tableColumn id="2" xr3:uid="{ADF38E97-788C-4B47-8EEC-520EF861E0ED}" name="Column1" dataDxfId="7"/>
    <tableColumn id="3" xr3:uid="{7D3659E6-5813-43C5-BA6A-9BA1B8CE1BD1}" name="Step 1" dataDxfId="6"/>
    <tableColumn id="4" xr3:uid="{143E675E-AC8B-449D-B57F-0F4B7267BD69}" name="Step 2" dataDxfId="5"/>
    <tableColumn id="5" xr3:uid="{7461806E-48E2-423F-8B76-B1E7C70C714E}" name="Step 3" dataDxfId="4"/>
    <tableColumn id="6" xr3:uid="{3D398B44-419F-4C32-8529-724403F02176}" name="Skupaj / Total" dataDxfId="3">
      <calculatedColumnFormula>SUM(C19:E19)</calculatedColumnFormula>
    </tableColumn>
    <tableColumn id="7" xr3:uid="{5995743C-5423-49EA-A957-A7D9A2D05B36}" name="Par / Team" dataDxfId="2"/>
    <tableColumn id="8" xr3:uid="{68420613-9449-491E-8AE1-7DBA9F16B01A}" name="Rang / Rank" dataDxfId="1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B93D-EB3B-4440-9EE0-9E9A5BDB49BD}">
  <dimension ref="A1:N52"/>
  <sheetViews>
    <sheetView workbookViewId="0">
      <selection activeCell="M2" sqref="M2"/>
    </sheetView>
  </sheetViews>
  <sheetFormatPr defaultRowHeight="14.4" x14ac:dyDescent="0.3"/>
  <cols>
    <col min="1" max="1" width="36.6640625" customWidth="1"/>
    <col min="2" max="2" width="11.33203125" customWidth="1"/>
    <col min="3" max="3" width="12" customWidth="1"/>
    <col min="4" max="4" width="11.33203125" customWidth="1"/>
    <col min="5" max="5" width="22.5546875" style="6" customWidth="1"/>
    <col min="6" max="6" width="11.33203125" style="6" customWidth="1"/>
    <col min="7" max="9" width="11.33203125" customWidth="1"/>
    <col min="10" max="11" width="12.33203125" customWidth="1"/>
    <col min="12" max="12" width="12.33203125" style="15" customWidth="1"/>
    <col min="13" max="13" width="12.33203125" style="13" customWidth="1"/>
    <col min="14" max="14" width="12.33203125" style="16" customWidth="1"/>
  </cols>
  <sheetData>
    <row r="1" spans="1:14" s="4" customFormat="1" x14ac:dyDescent="0.3">
      <c r="A1" s="4" t="s">
        <v>0</v>
      </c>
      <c r="B1" s="4" t="s">
        <v>23</v>
      </c>
      <c r="C1" s="4" t="s">
        <v>24</v>
      </c>
      <c r="D1" s="4" t="s">
        <v>25</v>
      </c>
      <c r="E1" s="7" t="s">
        <v>26</v>
      </c>
      <c r="F1" s="7" t="s">
        <v>27</v>
      </c>
      <c r="G1" s="13" t="s">
        <v>6</v>
      </c>
      <c r="H1" s="15" t="s">
        <v>28</v>
      </c>
      <c r="I1" s="15" t="s">
        <v>29</v>
      </c>
      <c r="J1" s="15" t="s">
        <v>30</v>
      </c>
      <c r="K1" s="4" t="s">
        <v>31</v>
      </c>
      <c r="L1" s="13" t="s">
        <v>32</v>
      </c>
      <c r="M1" s="4" t="s">
        <v>33</v>
      </c>
      <c r="N1" s="4" t="s">
        <v>34</v>
      </c>
    </row>
    <row r="2" spans="1:14" s="4" customFormat="1" ht="28.8" x14ac:dyDescent="0.3">
      <c r="A2" s="4" t="s">
        <v>10</v>
      </c>
      <c r="B2" s="7" t="s">
        <v>11</v>
      </c>
      <c r="C2" s="4" t="s">
        <v>12</v>
      </c>
      <c r="D2" s="7" t="s">
        <v>13</v>
      </c>
      <c r="E2" s="7" t="s">
        <v>14</v>
      </c>
      <c r="F2" s="7" t="s">
        <v>21</v>
      </c>
      <c r="G2" s="4">
        <v>1</v>
      </c>
      <c r="H2" s="4">
        <v>2</v>
      </c>
      <c r="I2" s="4">
        <v>3</v>
      </c>
      <c r="J2" s="4">
        <v>4</v>
      </c>
      <c r="K2" s="4" t="s">
        <v>124</v>
      </c>
      <c r="L2" s="13" t="s">
        <v>125</v>
      </c>
      <c r="M2" s="13" t="s">
        <v>126</v>
      </c>
      <c r="N2" s="16" t="s">
        <v>22</v>
      </c>
    </row>
    <row r="3" spans="1:14" ht="30.75" customHeight="1" x14ac:dyDescent="0.3">
      <c r="A3" s="9" t="s">
        <v>15</v>
      </c>
      <c r="B3" s="10" t="s">
        <v>2</v>
      </c>
      <c r="C3" s="11">
        <v>45040</v>
      </c>
      <c r="D3" s="10" t="s">
        <v>16</v>
      </c>
      <c r="E3" s="12" t="s">
        <v>17</v>
      </c>
      <c r="F3" s="12" t="s">
        <v>5</v>
      </c>
      <c r="G3" s="10">
        <v>19</v>
      </c>
      <c r="H3" s="10">
        <v>18</v>
      </c>
      <c r="I3" s="10">
        <v>20</v>
      </c>
      <c r="J3" s="10">
        <v>20</v>
      </c>
      <c r="K3" s="10">
        <f>SUM(G3:J3)</f>
        <v>77</v>
      </c>
      <c r="L3" s="14" t="s">
        <v>19</v>
      </c>
      <c r="M3" s="13">
        <v>1</v>
      </c>
      <c r="N3" s="16" t="s">
        <v>20</v>
      </c>
    </row>
    <row r="4" spans="1:14" s="10" customFormat="1" ht="31.5" customHeight="1" x14ac:dyDescent="0.3">
      <c r="A4" s="5" t="s">
        <v>7</v>
      </c>
      <c r="B4" t="s">
        <v>8</v>
      </c>
      <c r="C4" s="3">
        <v>45167</v>
      </c>
      <c r="D4" t="s">
        <v>3</v>
      </c>
      <c r="E4" s="8" t="s">
        <v>9</v>
      </c>
      <c r="F4" s="6" t="s">
        <v>5</v>
      </c>
      <c r="G4">
        <v>11</v>
      </c>
      <c r="H4">
        <v>17</v>
      </c>
      <c r="I4">
        <v>0</v>
      </c>
      <c r="J4">
        <v>20</v>
      </c>
      <c r="K4">
        <f>SUM(G4:J4)</f>
        <v>48</v>
      </c>
      <c r="L4" s="15" t="s">
        <v>18</v>
      </c>
      <c r="M4" s="13">
        <v>0</v>
      </c>
      <c r="N4" s="16"/>
    </row>
    <row r="5" spans="1:14" ht="28.8" x14ac:dyDescent="0.3">
      <c r="A5" s="1" t="s">
        <v>1</v>
      </c>
      <c r="B5" s="2" t="s">
        <v>2</v>
      </c>
      <c r="C5" s="3">
        <v>45409</v>
      </c>
      <c r="D5" s="2" t="s">
        <v>3</v>
      </c>
      <c r="E5" s="8" t="s">
        <v>4</v>
      </c>
      <c r="F5" s="8" t="s">
        <v>5</v>
      </c>
      <c r="G5">
        <v>7</v>
      </c>
      <c r="H5">
        <v>16</v>
      </c>
      <c r="I5">
        <v>5</v>
      </c>
      <c r="J5">
        <v>0</v>
      </c>
      <c r="K5">
        <f>SUM(G5:J5)</f>
        <v>28</v>
      </c>
      <c r="L5" s="15" t="s">
        <v>18</v>
      </c>
      <c r="M5" s="13">
        <v>0</v>
      </c>
    </row>
    <row r="7" spans="1:14" x14ac:dyDescent="0.3">
      <c r="A7" s="4" t="s">
        <v>35</v>
      </c>
    </row>
    <row r="8" spans="1:14" x14ac:dyDescent="0.3">
      <c r="A8" s="4" t="s">
        <v>23</v>
      </c>
      <c r="B8" t="s">
        <v>24</v>
      </c>
      <c r="C8" t="s">
        <v>25</v>
      </c>
      <c r="D8" t="s">
        <v>26</v>
      </c>
      <c r="E8" s="6" t="s">
        <v>27</v>
      </c>
      <c r="F8" s="6" t="s">
        <v>28</v>
      </c>
      <c r="G8" t="s">
        <v>29</v>
      </c>
      <c r="H8" t="s">
        <v>30</v>
      </c>
      <c r="I8" t="s">
        <v>31</v>
      </c>
      <c r="J8" t="s">
        <v>32</v>
      </c>
      <c r="K8" t="s">
        <v>33</v>
      </c>
      <c r="L8" s="15" t="s">
        <v>34</v>
      </c>
      <c r="M8" s="13" t="s">
        <v>76</v>
      </c>
      <c r="N8" s="16" t="s">
        <v>77</v>
      </c>
    </row>
    <row r="9" spans="1:14" x14ac:dyDescent="0.3">
      <c r="A9" s="1" t="s">
        <v>15</v>
      </c>
      <c r="B9" t="s">
        <v>2</v>
      </c>
      <c r="C9" s="3">
        <v>45040</v>
      </c>
      <c r="D9" t="s">
        <v>16</v>
      </c>
      <c r="E9" s="6" t="s">
        <v>17</v>
      </c>
      <c r="F9" s="6" t="s">
        <v>5</v>
      </c>
      <c r="G9">
        <v>19</v>
      </c>
      <c r="H9">
        <v>18</v>
      </c>
      <c r="I9">
        <v>16</v>
      </c>
      <c r="J9">
        <v>20</v>
      </c>
      <c r="K9">
        <f>SUM(G9:J9)</f>
        <v>73</v>
      </c>
      <c r="L9" s="15" t="s">
        <v>75</v>
      </c>
      <c r="M9" s="13">
        <v>1</v>
      </c>
    </row>
    <row r="10" spans="1:14" x14ac:dyDescent="0.3">
      <c r="A10" s="1" t="s">
        <v>44</v>
      </c>
      <c r="B10" t="s">
        <v>2</v>
      </c>
      <c r="C10" s="3">
        <v>45039</v>
      </c>
      <c r="D10" t="s">
        <v>3</v>
      </c>
      <c r="E10" s="8" t="s">
        <v>45</v>
      </c>
      <c r="F10" s="6" t="s">
        <v>5</v>
      </c>
      <c r="G10">
        <v>20</v>
      </c>
      <c r="H10">
        <v>16</v>
      </c>
      <c r="I10">
        <v>17</v>
      </c>
      <c r="J10">
        <v>17</v>
      </c>
      <c r="K10">
        <f>SUM(G10:J10)</f>
        <v>70</v>
      </c>
      <c r="L10" s="15" t="s">
        <v>74</v>
      </c>
      <c r="M10" s="13">
        <v>2</v>
      </c>
    </row>
    <row r="11" spans="1:14" x14ac:dyDescent="0.3">
      <c r="A11" s="1" t="s">
        <v>58</v>
      </c>
      <c r="B11" t="s">
        <v>2</v>
      </c>
      <c r="C11" s="3">
        <v>44609</v>
      </c>
      <c r="D11" t="s">
        <v>16</v>
      </c>
      <c r="E11" s="2" t="s">
        <v>59</v>
      </c>
      <c r="F11" s="6" t="s">
        <v>5</v>
      </c>
      <c r="G11">
        <v>15</v>
      </c>
      <c r="H11">
        <v>17</v>
      </c>
      <c r="I11">
        <v>19</v>
      </c>
      <c r="J11">
        <v>17</v>
      </c>
      <c r="K11">
        <f>SUM(G11:J11)</f>
        <v>68</v>
      </c>
      <c r="L11" s="15" t="s">
        <v>74</v>
      </c>
      <c r="M11" s="13">
        <v>3</v>
      </c>
    </row>
    <row r="12" spans="1:14" x14ac:dyDescent="0.3">
      <c r="A12" s="1" t="s">
        <v>70</v>
      </c>
      <c r="B12" t="s">
        <v>47</v>
      </c>
      <c r="C12" s="3">
        <v>45115</v>
      </c>
      <c r="D12" t="s">
        <v>3</v>
      </c>
      <c r="E12" s="2" t="s">
        <v>71</v>
      </c>
      <c r="F12" s="6" t="s">
        <v>5</v>
      </c>
      <c r="G12">
        <v>14</v>
      </c>
      <c r="H12">
        <v>20</v>
      </c>
      <c r="I12">
        <v>16</v>
      </c>
      <c r="J12">
        <v>17</v>
      </c>
      <c r="K12">
        <f>SUM(G12:J12)</f>
        <v>67</v>
      </c>
      <c r="L12" s="15" t="s">
        <v>74</v>
      </c>
      <c r="M12" s="13">
        <v>4</v>
      </c>
    </row>
    <row r="13" spans="1:14" x14ac:dyDescent="0.3">
      <c r="A13" s="1" t="s">
        <v>54</v>
      </c>
      <c r="B13" t="s">
        <v>8</v>
      </c>
      <c r="C13" s="3">
        <v>44351</v>
      </c>
      <c r="D13" t="s">
        <v>3</v>
      </c>
      <c r="E13" s="6" t="s">
        <v>55</v>
      </c>
      <c r="F13" s="6" t="s">
        <v>39</v>
      </c>
      <c r="G13">
        <v>19</v>
      </c>
      <c r="H13">
        <v>18</v>
      </c>
      <c r="I13">
        <v>8</v>
      </c>
      <c r="J13">
        <v>20</v>
      </c>
      <c r="K13">
        <f>SUM(G13:J13)</f>
        <v>65</v>
      </c>
      <c r="L13" s="15" t="s">
        <v>74</v>
      </c>
      <c r="M13" s="13">
        <v>5</v>
      </c>
    </row>
    <row r="14" spans="1:14" x14ac:dyDescent="0.3">
      <c r="A14" s="1" t="s">
        <v>49</v>
      </c>
      <c r="B14" t="s">
        <v>2</v>
      </c>
      <c r="C14" s="17">
        <v>45057</v>
      </c>
      <c r="D14" t="s">
        <v>3</v>
      </c>
      <c r="E14" s="6" t="s">
        <v>50</v>
      </c>
      <c r="F14" s="6" t="s">
        <v>39</v>
      </c>
      <c r="G14">
        <v>18</v>
      </c>
      <c r="H14">
        <v>18</v>
      </c>
      <c r="I14">
        <v>9</v>
      </c>
      <c r="J14">
        <v>19</v>
      </c>
      <c r="K14">
        <f>SUM(G14:J14)</f>
        <v>64</v>
      </c>
      <c r="L14" s="15" t="s">
        <v>72</v>
      </c>
      <c r="M14" s="13">
        <v>6</v>
      </c>
    </row>
    <row r="15" spans="1:14" x14ac:dyDescent="0.3">
      <c r="A15" s="1" t="s">
        <v>68</v>
      </c>
      <c r="B15" t="s">
        <v>2</v>
      </c>
      <c r="C15" s="3">
        <v>43358</v>
      </c>
      <c r="D15" t="s">
        <v>3</v>
      </c>
      <c r="E15" s="2" t="s">
        <v>69</v>
      </c>
      <c r="F15" s="6" t="s">
        <v>5</v>
      </c>
      <c r="G15">
        <v>14</v>
      </c>
      <c r="H15">
        <v>17</v>
      </c>
      <c r="I15">
        <v>16</v>
      </c>
      <c r="J15">
        <v>17</v>
      </c>
      <c r="K15">
        <f>SUM(G15:J15)</f>
        <v>64</v>
      </c>
      <c r="L15" s="15" t="s">
        <v>72</v>
      </c>
      <c r="M15" s="13">
        <v>6</v>
      </c>
    </row>
    <row r="16" spans="1:14" x14ac:dyDescent="0.3">
      <c r="A16" s="1" t="s">
        <v>36</v>
      </c>
      <c r="B16" t="s">
        <v>2</v>
      </c>
      <c r="C16" s="3">
        <v>44332</v>
      </c>
      <c r="D16" t="s">
        <v>3</v>
      </c>
      <c r="E16" s="6" t="s">
        <v>38</v>
      </c>
      <c r="F16" s="6" t="s">
        <v>39</v>
      </c>
      <c r="G16">
        <v>15</v>
      </c>
      <c r="H16">
        <v>18</v>
      </c>
      <c r="I16">
        <v>15</v>
      </c>
      <c r="J16">
        <v>14</v>
      </c>
      <c r="K16">
        <f>SUM(G16:J16)</f>
        <v>62</v>
      </c>
      <c r="L16" s="15" t="s">
        <v>72</v>
      </c>
      <c r="M16" s="13">
        <v>8</v>
      </c>
    </row>
    <row r="17" spans="1:14" x14ac:dyDescent="0.3">
      <c r="A17" s="1" t="s">
        <v>56</v>
      </c>
      <c r="B17" t="s">
        <v>47</v>
      </c>
      <c r="C17" s="3">
        <v>44930</v>
      </c>
      <c r="D17" t="s">
        <v>3</v>
      </c>
      <c r="E17" s="2" t="s">
        <v>57</v>
      </c>
      <c r="F17" s="6" t="s">
        <v>5</v>
      </c>
      <c r="G17">
        <v>17</v>
      </c>
      <c r="H17">
        <v>17</v>
      </c>
      <c r="I17">
        <v>15</v>
      </c>
      <c r="J17">
        <v>13</v>
      </c>
      <c r="K17">
        <f>SUM(G17:J17)</f>
        <v>62</v>
      </c>
      <c r="L17" s="15" t="s">
        <v>72</v>
      </c>
      <c r="M17" s="13">
        <v>8</v>
      </c>
    </row>
    <row r="18" spans="1:14" x14ac:dyDescent="0.3">
      <c r="A18" s="1" t="s">
        <v>37</v>
      </c>
      <c r="B18" t="s">
        <v>40</v>
      </c>
      <c r="C18" s="3">
        <v>44835</v>
      </c>
      <c r="D18" t="s">
        <v>16</v>
      </c>
      <c r="E18" s="6" t="s">
        <v>41</v>
      </c>
      <c r="F18" s="6" t="s">
        <v>39</v>
      </c>
      <c r="G18">
        <v>16</v>
      </c>
      <c r="H18">
        <v>15</v>
      </c>
      <c r="I18">
        <v>15</v>
      </c>
      <c r="J18">
        <v>15</v>
      </c>
      <c r="K18">
        <f>SUM(G18:J18)</f>
        <v>61</v>
      </c>
      <c r="L18" s="15" t="s">
        <v>72</v>
      </c>
      <c r="M18" s="13">
        <v>10</v>
      </c>
    </row>
    <row r="19" spans="1:14" x14ac:dyDescent="0.3">
      <c r="A19" s="1" t="s">
        <v>46</v>
      </c>
      <c r="B19" t="s">
        <v>47</v>
      </c>
      <c r="C19" s="3">
        <v>44949</v>
      </c>
      <c r="D19" t="s">
        <v>16</v>
      </c>
      <c r="E19" s="6" t="s">
        <v>48</v>
      </c>
      <c r="F19" s="6" t="s">
        <v>5</v>
      </c>
      <c r="G19">
        <v>14</v>
      </c>
      <c r="H19">
        <v>12</v>
      </c>
      <c r="I19">
        <v>9</v>
      </c>
      <c r="J19">
        <v>20</v>
      </c>
      <c r="K19">
        <f>SUM(G19:J19)</f>
        <v>55</v>
      </c>
      <c r="L19" s="15" t="s">
        <v>72</v>
      </c>
      <c r="M19" s="13">
        <v>11</v>
      </c>
    </row>
    <row r="20" spans="1:14" x14ac:dyDescent="0.3">
      <c r="A20" s="1" t="s">
        <v>52</v>
      </c>
      <c r="B20" t="s">
        <v>47</v>
      </c>
      <c r="C20" s="17">
        <v>45115</v>
      </c>
      <c r="D20" t="s">
        <v>16</v>
      </c>
      <c r="E20" s="2" t="s">
        <v>53</v>
      </c>
      <c r="F20" s="6" t="s">
        <v>5</v>
      </c>
      <c r="G20">
        <v>19</v>
      </c>
      <c r="H20">
        <v>19</v>
      </c>
      <c r="I20">
        <v>14</v>
      </c>
      <c r="J20">
        <v>0</v>
      </c>
      <c r="K20">
        <f>SUM(G20:J20)</f>
        <v>52</v>
      </c>
      <c r="L20" s="15" t="s">
        <v>73</v>
      </c>
      <c r="M20" s="13">
        <v>0</v>
      </c>
    </row>
    <row r="21" spans="1:14" x14ac:dyDescent="0.3">
      <c r="A21" s="1" t="s">
        <v>51</v>
      </c>
      <c r="B21" t="s">
        <v>8</v>
      </c>
      <c r="C21" s="3">
        <v>45065</v>
      </c>
      <c r="D21" t="s">
        <v>16</v>
      </c>
      <c r="E21" s="8" t="s">
        <v>78</v>
      </c>
      <c r="F21" s="6" t="s">
        <v>39</v>
      </c>
      <c r="G21">
        <v>0</v>
      </c>
      <c r="H21">
        <v>16</v>
      </c>
      <c r="I21">
        <v>19</v>
      </c>
      <c r="J21">
        <v>15</v>
      </c>
      <c r="K21">
        <f>SUM(G21:J21)</f>
        <v>50</v>
      </c>
      <c r="L21" s="15" t="s">
        <v>73</v>
      </c>
      <c r="M21" s="13">
        <v>0</v>
      </c>
    </row>
    <row r="22" spans="1:14" x14ac:dyDescent="0.3">
      <c r="A22" s="1" t="s">
        <v>66</v>
      </c>
      <c r="B22" t="s">
        <v>2</v>
      </c>
      <c r="C22" s="3">
        <v>45101</v>
      </c>
      <c r="D22" t="s">
        <v>16</v>
      </c>
      <c r="E22" s="6" t="s">
        <v>67</v>
      </c>
      <c r="F22" s="6" t="s">
        <v>5</v>
      </c>
      <c r="G22">
        <v>0</v>
      </c>
      <c r="H22">
        <v>20</v>
      </c>
      <c r="I22">
        <v>18</v>
      </c>
      <c r="J22">
        <v>0</v>
      </c>
      <c r="K22">
        <f>SUM(G22:J22)</f>
        <v>38</v>
      </c>
      <c r="L22" s="15" t="s">
        <v>73</v>
      </c>
      <c r="M22" s="13">
        <v>0</v>
      </c>
      <c r="N22" s="16" t="s">
        <v>20</v>
      </c>
    </row>
    <row r="23" spans="1:14" x14ac:dyDescent="0.3">
      <c r="A23" s="1" t="s">
        <v>42</v>
      </c>
      <c r="B23" t="s">
        <v>2</v>
      </c>
      <c r="C23" s="3">
        <v>44390</v>
      </c>
      <c r="D23" t="s">
        <v>3</v>
      </c>
      <c r="E23" s="6" t="s">
        <v>43</v>
      </c>
      <c r="F23" s="6" t="s">
        <v>5</v>
      </c>
      <c r="G23">
        <v>18</v>
      </c>
      <c r="H23">
        <v>4</v>
      </c>
      <c r="I23">
        <v>13</v>
      </c>
      <c r="J23">
        <v>0</v>
      </c>
      <c r="K23">
        <f>SUM(G23:J23)</f>
        <v>35</v>
      </c>
      <c r="L23" s="15" t="s">
        <v>73</v>
      </c>
      <c r="M23" s="13">
        <v>0</v>
      </c>
    </row>
    <row r="24" spans="1:14" x14ac:dyDescent="0.3">
      <c r="A24" s="1" t="s">
        <v>64</v>
      </c>
      <c r="B24" t="s">
        <v>2</v>
      </c>
      <c r="C24" s="3">
        <v>44274</v>
      </c>
      <c r="D24" t="s">
        <v>16</v>
      </c>
      <c r="E24" s="2" t="s">
        <v>65</v>
      </c>
      <c r="F24" s="6" t="s">
        <v>5</v>
      </c>
      <c r="G24">
        <v>12</v>
      </c>
      <c r="H24">
        <v>8</v>
      </c>
      <c r="I24">
        <v>0</v>
      </c>
      <c r="J24">
        <v>14</v>
      </c>
      <c r="K24">
        <f>SUM(G24:J24)</f>
        <v>34</v>
      </c>
      <c r="L24" s="15" t="s">
        <v>73</v>
      </c>
      <c r="M24" s="13">
        <v>0</v>
      </c>
    </row>
    <row r="25" spans="1:14" x14ac:dyDescent="0.3">
      <c r="A25" s="1" t="s">
        <v>62</v>
      </c>
      <c r="B25" t="s">
        <v>8</v>
      </c>
      <c r="C25" s="3">
        <v>44064</v>
      </c>
      <c r="D25" t="s">
        <v>16</v>
      </c>
      <c r="E25" s="2" t="s">
        <v>63</v>
      </c>
      <c r="F25" s="6" t="s">
        <v>39</v>
      </c>
      <c r="G25">
        <v>18</v>
      </c>
      <c r="H25">
        <v>0</v>
      </c>
      <c r="I25">
        <v>0</v>
      </c>
      <c r="J25">
        <v>10</v>
      </c>
      <c r="K25">
        <f>SUM(G25:J25)</f>
        <v>28</v>
      </c>
      <c r="L25" s="15" t="s">
        <v>73</v>
      </c>
      <c r="M25" s="13">
        <v>0</v>
      </c>
    </row>
    <row r="26" spans="1:14" x14ac:dyDescent="0.3">
      <c r="A26" s="1" t="s">
        <v>60</v>
      </c>
      <c r="B26" s="2" t="s">
        <v>8</v>
      </c>
      <c r="C26" s="3">
        <v>44049</v>
      </c>
      <c r="D26" t="s">
        <v>3</v>
      </c>
      <c r="E26" s="2" t="s">
        <v>61</v>
      </c>
      <c r="F26" s="6" t="s">
        <v>39</v>
      </c>
      <c r="G26">
        <v>11</v>
      </c>
      <c r="H26">
        <v>8</v>
      </c>
      <c r="I26">
        <v>0</v>
      </c>
      <c r="J26">
        <v>0</v>
      </c>
      <c r="K26">
        <f>SUM(G26:J26)</f>
        <v>19</v>
      </c>
      <c r="L26" s="15" t="s">
        <v>73</v>
      </c>
      <c r="M26" s="13">
        <v>0</v>
      </c>
    </row>
    <row r="27" spans="1:14" x14ac:dyDescent="0.3">
      <c r="A27" s="4"/>
    </row>
    <row r="28" spans="1:14" s="4" customFormat="1" x14ac:dyDescent="0.3">
      <c r="A28" s="4" t="s">
        <v>79</v>
      </c>
      <c r="E28" s="7"/>
      <c r="F28" s="7"/>
      <c r="L28" s="13"/>
      <c r="M28" s="13"/>
      <c r="N28" s="16"/>
    </row>
    <row r="29" spans="1:14" s="29" customFormat="1" x14ac:dyDescent="0.3">
      <c r="A29" s="29" t="s">
        <v>23</v>
      </c>
      <c r="B29" s="29" t="s">
        <v>24</v>
      </c>
      <c r="C29" s="29" t="s">
        <v>25</v>
      </c>
      <c r="D29" s="29" t="s">
        <v>26</v>
      </c>
      <c r="E29" s="30" t="s">
        <v>27</v>
      </c>
      <c r="F29" s="30" t="s">
        <v>28</v>
      </c>
      <c r="G29" s="29" t="s">
        <v>29</v>
      </c>
      <c r="H29" s="29" t="s">
        <v>30</v>
      </c>
      <c r="I29" s="29" t="s">
        <v>31</v>
      </c>
      <c r="J29" s="29" t="s">
        <v>32</v>
      </c>
      <c r="K29" s="29" t="s">
        <v>33</v>
      </c>
      <c r="L29" s="31" t="s">
        <v>34</v>
      </c>
      <c r="M29" s="32" t="s">
        <v>76</v>
      </c>
      <c r="N29" s="7" t="s">
        <v>77</v>
      </c>
    </row>
    <row r="30" spans="1:14" x14ac:dyDescent="0.3">
      <c r="A30" s="18" t="s">
        <v>80</v>
      </c>
      <c r="B30" s="22" t="s">
        <v>2</v>
      </c>
      <c r="C30" s="26">
        <v>43732</v>
      </c>
      <c r="D30" s="22" t="s">
        <v>3</v>
      </c>
      <c r="E30" s="24" t="s">
        <v>81</v>
      </c>
      <c r="F30" s="24" t="s">
        <v>39</v>
      </c>
      <c r="G30" s="22">
        <v>18</v>
      </c>
      <c r="H30" s="22">
        <v>17</v>
      </c>
      <c r="I30" s="22">
        <v>19</v>
      </c>
      <c r="J30" s="22">
        <v>15</v>
      </c>
      <c r="K30" s="22">
        <f>SUM(Table3[[#This Row],[Column7]:[Column10]])</f>
        <v>69</v>
      </c>
      <c r="L30" s="25" t="s">
        <v>74</v>
      </c>
      <c r="M30" s="19">
        <v>1</v>
      </c>
      <c r="N30" s="20" t="s">
        <v>20</v>
      </c>
    </row>
    <row r="31" spans="1:14" x14ac:dyDescent="0.3">
      <c r="A31" s="21" t="s">
        <v>36</v>
      </c>
      <c r="B31" s="22" t="s">
        <v>2</v>
      </c>
      <c r="C31" s="23">
        <v>44332</v>
      </c>
      <c r="D31" s="22" t="s">
        <v>3</v>
      </c>
      <c r="E31" s="24" t="s">
        <v>38</v>
      </c>
      <c r="F31" s="24" t="s">
        <v>39</v>
      </c>
      <c r="G31" s="22">
        <v>12</v>
      </c>
      <c r="H31" s="22">
        <v>20</v>
      </c>
      <c r="I31" s="22">
        <v>13</v>
      </c>
      <c r="J31" s="22">
        <v>11</v>
      </c>
      <c r="K31" s="22">
        <f>SUM(Table3[[#This Row],[Column7]:[Column10]])</f>
        <v>56</v>
      </c>
      <c r="L31" s="25" t="s">
        <v>72</v>
      </c>
      <c r="M31" s="19">
        <v>2</v>
      </c>
      <c r="N31" s="20"/>
    </row>
    <row r="32" spans="1:14" x14ac:dyDescent="0.3">
      <c r="A32" s="21" t="s">
        <v>68</v>
      </c>
      <c r="B32" s="22" t="s">
        <v>2</v>
      </c>
      <c r="C32" s="23">
        <v>43358</v>
      </c>
      <c r="D32" s="22" t="s">
        <v>3</v>
      </c>
      <c r="E32" s="28" t="s">
        <v>69</v>
      </c>
      <c r="F32" s="24" t="s">
        <v>5</v>
      </c>
      <c r="G32" s="22">
        <v>15</v>
      </c>
      <c r="H32" s="22">
        <v>16</v>
      </c>
      <c r="I32" s="22">
        <v>14</v>
      </c>
      <c r="J32" s="22">
        <v>10</v>
      </c>
      <c r="K32" s="22">
        <f>SUM(Table3[[#This Row],[Column7]:[Column10]])</f>
        <v>55</v>
      </c>
      <c r="L32" s="25" t="s">
        <v>72</v>
      </c>
      <c r="M32" s="19">
        <v>3</v>
      </c>
      <c r="N32" s="20"/>
    </row>
    <row r="33" spans="1:14" x14ac:dyDescent="0.3">
      <c r="A33" s="21" t="s">
        <v>49</v>
      </c>
      <c r="B33" s="22" t="s">
        <v>2</v>
      </c>
      <c r="C33" s="26">
        <v>45057</v>
      </c>
      <c r="D33" s="22" t="s">
        <v>3</v>
      </c>
      <c r="E33" s="24" t="s">
        <v>50</v>
      </c>
      <c r="F33" s="24" t="s">
        <v>39</v>
      </c>
      <c r="G33" s="22">
        <v>8</v>
      </c>
      <c r="H33" s="22">
        <v>13</v>
      </c>
      <c r="I33" s="22">
        <v>11</v>
      </c>
      <c r="J33" s="22">
        <v>17</v>
      </c>
      <c r="K33" s="22">
        <f>SUM(Table3[[#This Row],[Column7]:[Column10]])</f>
        <v>49</v>
      </c>
      <c r="L33" s="25" t="s">
        <v>90</v>
      </c>
      <c r="M33" s="19">
        <v>4</v>
      </c>
      <c r="N33" s="20"/>
    </row>
    <row r="34" spans="1:14" x14ac:dyDescent="0.3">
      <c r="A34" s="21" t="s">
        <v>82</v>
      </c>
      <c r="B34" s="22" t="s">
        <v>2</v>
      </c>
      <c r="C34" s="23">
        <v>43966</v>
      </c>
      <c r="D34" s="22" t="s">
        <v>3</v>
      </c>
      <c r="E34" s="28" t="s">
        <v>83</v>
      </c>
      <c r="F34" s="24" t="s">
        <v>5</v>
      </c>
      <c r="G34" s="22">
        <v>6</v>
      </c>
      <c r="H34" s="22">
        <v>6</v>
      </c>
      <c r="I34" s="22">
        <v>17</v>
      </c>
      <c r="J34" s="22">
        <v>8</v>
      </c>
      <c r="K34" s="22">
        <f>SUM(Table3[[#This Row],[Column7]:[Column10]])</f>
        <v>37</v>
      </c>
      <c r="L34" s="25" t="s">
        <v>90</v>
      </c>
      <c r="M34" s="19">
        <v>5</v>
      </c>
      <c r="N34" s="20"/>
    </row>
    <row r="35" spans="1:14" x14ac:dyDescent="0.3">
      <c r="A35" s="21" t="s">
        <v>86</v>
      </c>
      <c r="B35" s="22" t="s">
        <v>2</v>
      </c>
      <c r="C35" s="23">
        <v>43948</v>
      </c>
      <c r="D35" s="22" t="s">
        <v>16</v>
      </c>
      <c r="E35" s="28" t="s">
        <v>87</v>
      </c>
      <c r="F35" s="24" t="s">
        <v>5</v>
      </c>
      <c r="G35" s="22">
        <v>0</v>
      </c>
      <c r="H35" s="22">
        <v>17</v>
      </c>
      <c r="I35" s="22">
        <v>19</v>
      </c>
      <c r="J35" s="22">
        <v>12</v>
      </c>
      <c r="K35" s="22">
        <f>SUM(Table3[[#This Row],[Column7]:[Column10]])</f>
        <v>48</v>
      </c>
      <c r="L35" s="25" t="s">
        <v>73</v>
      </c>
      <c r="M35" s="19">
        <v>0</v>
      </c>
      <c r="N35" s="20"/>
    </row>
    <row r="36" spans="1:14" x14ac:dyDescent="0.3">
      <c r="A36" s="21" t="s">
        <v>51</v>
      </c>
      <c r="B36" s="22" t="s">
        <v>8</v>
      </c>
      <c r="C36" s="23">
        <v>45065</v>
      </c>
      <c r="D36" s="22" t="s">
        <v>16</v>
      </c>
      <c r="E36" s="27" t="s">
        <v>78</v>
      </c>
      <c r="F36" s="24" t="s">
        <v>39</v>
      </c>
      <c r="G36" s="22">
        <v>0</v>
      </c>
      <c r="H36" s="22">
        <v>12</v>
      </c>
      <c r="I36" s="22">
        <v>12</v>
      </c>
      <c r="J36" s="22">
        <v>14</v>
      </c>
      <c r="K36" s="22">
        <f>SUM(Table3[[#This Row],[Column7]:[Column10]])</f>
        <v>38</v>
      </c>
      <c r="L36" s="25" t="s">
        <v>73</v>
      </c>
      <c r="M36" s="19">
        <v>0</v>
      </c>
      <c r="N36" s="20"/>
    </row>
    <row r="37" spans="1:14" x14ac:dyDescent="0.3">
      <c r="A37" s="21" t="s">
        <v>84</v>
      </c>
      <c r="B37" s="22" t="s">
        <v>8</v>
      </c>
      <c r="C37" s="23">
        <v>44064</v>
      </c>
      <c r="D37" s="22" t="s">
        <v>16</v>
      </c>
      <c r="E37" s="24" t="s">
        <v>85</v>
      </c>
      <c r="F37" s="24" t="s">
        <v>39</v>
      </c>
      <c r="G37" s="22">
        <v>11</v>
      </c>
      <c r="H37" s="22">
        <v>4</v>
      </c>
      <c r="I37" s="22">
        <v>0</v>
      </c>
      <c r="J37" s="22">
        <v>18</v>
      </c>
      <c r="K37" s="22">
        <f>SUM(Table3[[#This Row],[Column7]:[Column10]])</f>
        <v>33</v>
      </c>
      <c r="L37" s="25" t="s">
        <v>73</v>
      </c>
      <c r="M37" s="19">
        <v>0</v>
      </c>
      <c r="N37" s="20"/>
    </row>
    <row r="38" spans="1:14" x14ac:dyDescent="0.3">
      <c r="A38" s="21" t="s">
        <v>88</v>
      </c>
      <c r="B38" s="22" t="s">
        <v>8</v>
      </c>
      <c r="C38" s="23">
        <v>44049</v>
      </c>
      <c r="D38" s="22" t="s">
        <v>3</v>
      </c>
      <c r="E38" s="24" t="s">
        <v>89</v>
      </c>
      <c r="F38" s="24" t="s">
        <v>39</v>
      </c>
      <c r="G38" s="22">
        <v>0</v>
      </c>
      <c r="H38" s="22">
        <v>0</v>
      </c>
      <c r="I38" s="22">
        <v>5</v>
      </c>
      <c r="J38" s="22">
        <v>0</v>
      </c>
      <c r="K38" s="22">
        <f>SUM(Table3[[#This Row],[Column7]:[Column10]])</f>
        <v>5</v>
      </c>
      <c r="L38" s="25" t="s">
        <v>73</v>
      </c>
      <c r="M38" s="19">
        <v>0</v>
      </c>
      <c r="N38" s="20"/>
    </row>
    <row r="40" spans="1:14" s="4" customFormat="1" x14ac:dyDescent="0.3">
      <c r="A40" s="4" t="s">
        <v>91</v>
      </c>
      <c r="E40" s="7"/>
      <c r="F40" s="7"/>
      <c r="L40" s="13"/>
      <c r="M40" s="13"/>
      <c r="N40" s="16"/>
    </row>
    <row r="42" spans="1:14" x14ac:dyDescent="0.3">
      <c r="A42" s="1" t="s">
        <v>92</v>
      </c>
      <c r="B42" t="s">
        <v>2</v>
      </c>
      <c r="C42" s="17" t="s">
        <v>101</v>
      </c>
      <c r="D42" t="s">
        <v>3</v>
      </c>
      <c r="E42" s="6" t="s">
        <v>93</v>
      </c>
      <c r="F42" s="6" t="s">
        <v>94</v>
      </c>
      <c r="G42" t="s">
        <v>102</v>
      </c>
      <c r="H42" t="s">
        <v>103</v>
      </c>
      <c r="I42" t="s">
        <v>104</v>
      </c>
      <c r="J42" t="s">
        <v>105</v>
      </c>
      <c r="K42" t="s">
        <v>106</v>
      </c>
      <c r="L42" s="15" t="s">
        <v>72</v>
      </c>
      <c r="M42" s="13" t="s">
        <v>107</v>
      </c>
      <c r="N42" s="16" t="s">
        <v>20</v>
      </c>
    </row>
    <row r="43" spans="1:14" x14ac:dyDescent="0.3">
      <c r="A43" s="1" t="s">
        <v>95</v>
      </c>
      <c r="B43" t="s">
        <v>2</v>
      </c>
      <c r="C43" s="17">
        <v>44039</v>
      </c>
      <c r="D43" t="s">
        <v>3</v>
      </c>
      <c r="E43" s="6" t="s">
        <v>45</v>
      </c>
      <c r="F43" s="6" t="s">
        <v>5</v>
      </c>
      <c r="G43">
        <v>11</v>
      </c>
      <c r="H43">
        <v>17</v>
      </c>
      <c r="I43">
        <v>16</v>
      </c>
      <c r="J43">
        <v>18</v>
      </c>
      <c r="K43">
        <f t="shared" ref="K43:K45" si="0">SUM(G43:J43)</f>
        <v>62</v>
      </c>
      <c r="L43" s="15" t="s">
        <v>72</v>
      </c>
      <c r="M43" s="13">
        <v>2</v>
      </c>
    </row>
    <row r="44" spans="1:14" x14ac:dyDescent="0.3">
      <c r="A44" s="1" t="s">
        <v>96</v>
      </c>
      <c r="B44" t="s">
        <v>2</v>
      </c>
      <c r="C44" s="17">
        <v>44443</v>
      </c>
      <c r="D44" t="s">
        <v>16</v>
      </c>
      <c r="E44" s="6" t="s">
        <v>67</v>
      </c>
      <c r="F44" s="6" t="s">
        <v>5</v>
      </c>
      <c r="G44">
        <v>0</v>
      </c>
      <c r="H44" t="s">
        <v>99</v>
      </c>
      <c r="I44">
        <v>18</v>
      </c>
      <c r="J44">
        <v>17</v>
      </c>
      <c r="K44">
        <f t="shared" si="0"/>
        <v>35</v>
      </c>
      <c r="L44" s="15" t="s">
        <v>73</v>
      </c>
      <c r="M44" s="13">
        <v>0</v>
      </c>
    </row>
    <row r="45" spans="1:14" x14ac:dyDescent="0.3">
      <c r="A45" s="5" t="s">
        <v>88</v>
      </c>
      <c r="B45" t="s">
        <v>8</v>
      </c>
      <c r="C45" s="17">
        <v>44049</v>
      </c>
      <c r="D45" t="s">
        <v>3</v>
      </c>
      <c r="E45" s="6" t="s">
        <v>89</v>
      </c>
      <c r="F45" s="6" t="s">
        <v>39</v>
      </c>
      <c r="G45">
        <v>0</v>
      </c>
      <c r="H45">
        <v>0</v>
      </c>
      <c r="I45">
        <v>0</v>
      </c>
      <c r="J45">
        <v>0</v>
      </c>
      <c r="K45">
        <f t="shared" si="0"/>
        <v>0</v>
      </c>
      <c r="L45" s="15" t="s">
        <v>73</v>
      </c>
      <c r="M45" s="13">
        <v>0</v>
      </c>
    </row>
    <row r="46" spans="1:14" x14ac:dyDescent="0.3">
      <c r="A46" s="5" t="s">
        <v>97</v>
      </c>
      <c r="B46" t="s">
        <v>2</v>
      </c>
      <c r="C46" s="17">
        <v>44215</v>
      </c>
      <c r="D46" t="s">
        <v>3</v>
      </c>
      <c r="E46" s="6" t="s">
        <v>98</v>
      </c>
      <c r="F46" s="6" t="s">
        <v>5</v>
      </c>
      <c r="G46" t="s">
        <v>99</v>
      </c>
      <c r="H46" t="s">
        <v>99</v>
      </c>
      <c r="I46" t="s">
        <v>99</v>
      </c>
      <c r="J46" t="s">
        <v>99</v>
      </c>
      <c r="K46" t="s">
        <v>99</v>
      </c>
      <c r="L46" s="15" t="s">
        <v>100</v>
      </c>
      <c r="M46" s="13" t="s">
        <v>99</v>
      </c>
    </row>
    <row r="48" spans="1:14" s="4" customFormat="1" x14ac:dyDescent="0.3">
      <c r="A48" s="4" t="s">
        <v>108</v>
      </c>
      <c r="E48" s="7"/>
      <c r="F48" s="7"/>
      <c r="L48" s="13"/>
      <c r="M48" s="13"/>
      <c r="N48" s="16"/>
    </row>
    <row r="50" spans="1:14" x14ac:dyDescent="0.3">
      <c r="A50" s="1" t="s">
        <v>109</v>
      </c>
      <c r="B50" t="s">
        <v>2</v>
      </c>
      <c r="C50" s="17" t="s">
        <v>113</v>
      </c>
      <c r="D50" t="s">
        <v>3</v>
      </c>
      <c r="E50" s="6" t="s">
        <v>71</v>
      </c>
      <c r="F50" s="6" t="s">
        <v>5</v>
      </c>
      <c r="G50" t="s">
        <v>114</v>
      </c>
      <c r="H50" t="s">
        <v>115</v>
      </c>
      <c r="I50" t="s">
        <v>116</v>
      </c>
      <c r="J50" t="s">
        <v>117</v>
      </c>
      <c r="K50" t="s">
        <v>118</v>
      </c>
      <c r="L50" s="15" t="s">
        <v>75</v>
      </c>
      <c r="M50" s="13" t="s">
        <v>107</v>
      </c>
      <c r="N50" s="16" t="s">
        <v>25</v>
      </c>
    </row>
    <row r="51" spans="1:14" x14ac:dyDescent="0.3">
      <c r="A51" s="5" t="s">
        <v>110</v>
      </c>
      <c r="B51" t="s">
        <v>8</v>
      </c>
      <c r="C51" s="17">
        <v>42620</v>
      </c>
      <c r="D51" t="s">
        <v>3</v>
      </c>
      <c r="E51" s="6" t="s">
        <v>111</v>
      </c>
      <c r="F51" s="6" t="s">
        <v>39</v>
      </c>
      <c r="G51">
        <v>20</v>
      </c>
      <c r="H51">
        <v>17</v>
      </c>
      <c r="I51">
        <v>17</v>
      </c>
      <c r="J51">
        <v>19</v>
      </c>
      <c r="K51">
        <f t="shared" ref="K51:K52" si="1">SUM(G51:J51)</f>
        <v>73</v>
      </c>
      <c r="L51" s="15" t="s">
        <v>75</v>
      </c>
      <c r="M51" s="13">
        <v>2</v>
      </c>
    </row>
    <row r="52" spans="1:14" x14ac:dyDescent="0.3">
      <c r="A52" s="1" t="s">
        <v>112</v>
      </c>
      <c r="B52" t="s">
        <v>8</v>
      </c>
      <c r="C52" s="17">
        <v>42620</v>
      </c>
      <c r="D52" t="s">
        <v>3</v>
      </c>
      <c r="E52" s="6" t="s">
        <v>89</v>
      </c>
      <c r="F52" s="6" t="s">
        <v>39</v>
      </c>
      <c r="G52">
        <v>18</v>
      </c>
      <c r="H52">
        <v>16</v>
      </c>
      <c r="I52">
        <v>14</v>
      </c>
      <c r="J52">
        <v>18</v>
      </c>
      <c r="K52">
        <f t="shared" si="1"/>
        <v>66</v>
      </c>
      <c r="L52" s="15" t="s">
        <v>74</v>
      </c>
      <c r="M52" s="13">
        <v>3</v>
      </c>
      <c r="N52" s="16" t="s">
        <v>20</v>
      </c>
    </row>
  </sheetData>
  <sortState xmlns:xlrd2="http://schemas.microsoft.com/office/spreadsheetml/2017/richdata2" ref="A4:N4">
    <sortCondition descending="1" ref="K3:K4"/>
  </sortState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B30A4-1884-4D53-B214-80BFBFFE2165}">
  <dimension ref="A1:I22"/>
  <sheetViews>
    <sheetView tabSelected="1" topLeftCell="A12" workbookViewId="0">
      <selection activeCell="C23" sqref="C23"/>
    </sheetView>
  </sheetViews>
  <sheetFormatPr defaultRowHeight="14.4" x14ac:dyDescent="0.3"/>
  <cols>
    <col min="1" max="1" width="33.6640625" style="10" customWidth="1"/>
    <col min="2" max="2" width="10.109375" customWidth="1"/>
    <col min="3" max="3" width="11.21875" customWidth="1"/>
    <col min="4" max="4" width="10.109375" customWidth="1"/>
    <col min="5" max="5" width="14.33203125" customWidth="1"/>
    <col min="6" max="6" width="13.44140625" customWidth="1"/>
    <col min="7" max="7" width="12.5546875" customWidth="1"/>
    <col min="8" max="8" width="12.21875" customWidth="1"/>
    <col min="9" max="9" width="30.33203125" customWidth="1"/>
  </cols>
  <sheetData>
    <row r="1" spans="1:9" s="4" customFormat="1" x14ac:dyDescent="0.3">
      <c r="A1" s="10" t="s">
        <v>119</v>
      </c>
      <c r="G1" s="4" t="s">
        <v>127</v>
      </c>
      <c r="H1" s="4" t="s">
        <v>126</v>
      </c>
      <c r="I1" s="4" t="s">
        <v>128</v>
      </c>
    </row>
    <row r="2" spans="1:9" x14ac:dyDescent="0.3">
      <c r="A2" s="36" t="s">
        <v>23</v>
      </c>
      <c r="B2" s="33" t="s">
        <v>24</v>
      </c>
      <c r="C2" s="34" t="s">
        <v>25</v>
      </c>
      <c r="D2" s="33" t="s">
        <v>26</v>
      </c>
      <c r="E2" s="35" t="s">
        <v>27</v>
      </c>
      <c r="F2" s="35" t="s">
        <v>28</v>
      </c>
      <c r="G2" s="35" t="s">
        <v>123</v>
      </c>
      <c r="H2" t="s">
        <v>29</v>
      </c>
      <c r="I2" t="s">
        <v>30</v>
      </c>
    </row>
    <row r="3" spans="1:9" x14ac:dyDescent="0.3">
      <c r="A3" s="36" t="s">
        <v>96</v>
      </c>
      <c r="B3" s="33" t="s">
        <v>2</v>
      </c>
      <c r="C3" s="34">
        <v>44443</v>
      </c>
      <c r="D3" s="33" t="s">
        <v>16</v>
      </c>
      <c r="E3" s="35" t="s">
        <v>67</v>
      </c>
      <c r="F3" s="35" t="s">
        <v>5</v>
      </c>
      <c r="G3" s="35" t="s">
        <v>75</v>
      </c>
      <c r="H3">
        <v>1</v>
      </c>
      <c r="I3" t="s">
        <v>122</v>
      </c>
    </row>
    <row r="4" spans="1:9" x14ac:dyDescent="0.3">
      <c r="A4" s="36"/>
      <c r="B4" s="33"/>
      <c r="C4" s="34"/>
      <c r="D4" s="33"/>
      <c r="E4" s="35"/>
      <c r="F4" s="35"/>
      <c r="G4" s="35"/>
    </row>
    <row r="5" spans="1:9" s="4" customFormat="1" x14ac:dyDescent="0.3">
      <c r="A5" s="10" t="s">
        <v>120</v>
      </c>
    </row>
    <row r="6" spans="1:9" x14ac:dyDescent="0.3">
      <c r="A6" s="37" t="s">
        <v>23</v>
      </c>
      <c r="B6" s="38" t="s">
        <v>24</v>
      </c>
      <c r="C6" s="39" t="s">
        <v>25</v>
      </c>
      <c r="D6" s="38" t="s">
        <v>26</v>
      </c>
      <c r="E6" s="40" t="s">
        <v>27</v>
      </c>
      <c r="F6" s="40" t="s">
        <v>28</v>
      </c>
      <c r="G6" s="40" t="s">
        <v>29</v>
      </c>
      <c r="H6" t="s">
        <v>30</v>
      </c>
      <c r="I6" s="40" t="s">
        <v>31</v>
      </c>
    </row>
    <row r="7" spans="1:9" x14ac:dyDescent="0.3">
      <c r="A7" s="37" t="s">
        <v>80</v>
      </c>
      <c r="B7" s="38" t="s">
        <v>2</v>
      </c>
      <c r="C7" s="39">
        <v>43732</v>
      </c>
      <c r="D7" s="38" t="s">
        <v>3</v>
      </c>
      <c r="E7" s="40" t="s">
        <v>81</v>
      </c>
      <c r="F7" s="40" t="s">
        <v>39</v>
      </c>
      <c r="G7" s="40" t="s">
        <v>129</v>
      </c>
      <c r="I7" s="40" t="s">
        <v>122</v>
      </c>
    </row>
    <row r="8" spans="1:9" x14ac:dyDescent="0.3">
      <c r="A8" s="41" t="s">
        <v>36</v>
      </c>
      <c r="B8" s="38" t="s">
        <v>2</v>
      </c>
      <c r="C8" s="42">
        <v>44332</v>
      </c>
      <c r="D8" s="38" t="s">
        <v>3</v>
      </c>
      <c r="E8" s="40" t="s">
        <v>38</v>
      </c>
      <c r="F8" s="40" t="s">
        <v>39</v>
      </c>
      <c r="G8" s="40" t="s">
        <v>18</v>
      </c>
    </row>
    <row r="9" spans="1:9" x14ac:dyDescent="0.3">
      <c r="A9" s="41" t="s">
        <v>49</v>
      </c>
      <c r="B9" s="38" t="s">
        <v>2</v>
      </c>
      <c r="C9" s="39">
        <v>45057</v>
      </c>
      <c r="D9" s="38" t="s">
        <v>3</v>
      </c>
      <c r="E9" s="40" t="s">
        <v>50</v>
      </c>
      <c r="F9" s="40" t="s">
        <v>39</v>
      </c>
      <c r="G9" s="40" t="s">
        <v>130</v>
      </c>
    </row>
    <row r="10" spans="1:9" x14ac:dyDescent="0.3">
      <c r="A10" s="43" t="s">
        <v>88</v>
      </c>
      <c r="B10" s="44" t="s">
        <v>8</v>
      </c>
      <c r="C10" s="45">
        <v>44049</v>
      </c>
      <c r="D10" s="44" t="s">
        <v>3</v>
      </c>
      <c r="E10" s="46" t="s">
        <v>89</v>
      </c>
      <c r="F10" s="46" t="s">
        <v>39</v>
      </c>
      <c r="G10" s="47" t="s">
        <v>130</v>
      </c>
    </row>
    <row r="11" spans="1:9" x14ac:dyDescent="0.3">
      <c r="A11" s="61"/>
      <c r="B11" s="62"/>
      <c r="C11" s="63"/>
      <c r="D11" s="62"/>
      <c r="E11" s="47"/>
      <c r="F11" s="47"/>
      <c r="G11" s="47"/>
    </row>
    <row r="12" spans="1:9" x14ac:dyDescent="0.3">
      <c r="A12" s="10" t="s">
        <v>121</v>
      </c>
    </row>
    <row r="13" spans="1:9" x14ac:dyDescent="0.3">
      <c r="A13" s="48" t="s">
        <v>23</v>
      </c>
      <c r="B13" s="49" t="s">
        <v>24</v>
      </c>
      <c r="C13" s="50" t="s">
        <v>25</v>
      </c>
      <c r="D13" s="49" t="s">
        <v>26</v>
      </c>
      <c r="E13" s="51" t="s">
        <v>27</v>
      </c>
      <c r="F13" s="52" t="s">
        <v>28</v>
      </c>
      <c r="G13" s="52" t="s">
        <v>29</v>
      </c>
      <c r="H13" s="53" t="s">
        <v>30</v>
      </c>
      <c r="I13" s="53" t="s">
        <v>31</v>
      </c>
    </row>
    <row r="14" spans="1:9" x14ac:dyDescent="0.3">
      <c r="A14" s="48" t="s">
        <v>62</v>
      </c>
      <c r="B14" s="49" t="s">
        <v>8</v>
      </c>
      <c r="C14" s="50">
        <v>44064</v>
      </c>
      <c r="D14" s="49" t="s">
        <v>16</v>
      </c>
      <c r="E14" s="51" t="s">
        <v>63</v>
      </c>
      <c r="F14" s="52" t="s">
        <v>39</v>
      </c>
      <c r="G14" s="52" t="s">
        <v>130</v>
      </c>
      <c r="H14" s="53"/>
      <c r="I14" s="53"/>
    </row>
    <row r="15" spans="1:9" x14ac:dyDescent="0.3">
      <c r="A15" s="54" t="s">
        <v>60</v>
      </c>
      <c r="B15" s="55" t="s">
        <v>8</v>
      </c>
      <c r="C15" s="56">
        <v>44049</v>
      </c>
      <c r="D15" s="57" t="s">
        <v>3</v>
      </c>
      <c r="E15" s="55" t="s">
        <v>61</v>
      </c>
      <c r="F15" s="58" t="s">
        <v>39</v>
      </c>
      <c r="G15" s="59" t="s">
        <v>130</v>
      </c>
      <c r="H15" s="53"/>
      <c r="I15" s="53" t="s">
        <v>122</v>
      </c>
    </row>
    <row r="16" spans="1:9" x14ac:dyDescent="0.3">
      <c r="A16" s="48" t="s">
        <v>51</v>
      </c>
      <c r="B16" s="49" t="s">
        <v>8</v>
      </c>
      <c r="C16" s="50">
        <v>45065</v>
      </c>
      <c r="D16" s="49" t="s">
        <v>16</v>
      </c>
      <c r="E16" s="60" t="s">
        <v>78</v>
      </c>
      <c r="F16" s="52" t="s">
        <v>39</v>
      </c>
      <c r="G16" s="52" t="s">
        <v>130</v>
      </c>
      <c r="H16" s="53"/>
      <c r="I16" s="53"/>
    </row>
    <row r="18" spans="1:8" x14ac:dyDescent="0.3">
      <c r="A18" s="10" t="s">
        <v>131</v>
      </c>
      <c r="B18" t="s">
        <v>23</v>
      </c>
      <c r="C18" t="s">
        <v>132</v>
      </c>
      <c r="D18" t="s">
        <v>133</v>
      </c>
      <c r="E18" t="s">
        <v>134</v>
      </c>
      <c r="F18" t="s">
        <v>124</v>
      </c>
      <c r="G18" t="s">
        <v>135</v>
      </c>
      <c r="H18" t="s">
        <v>126</v>
      </c>
    </row>
    <row r="19" spans="1:8" s="53" customFormat="1" x14ac:dyDescent="0.3">
      <c r="A19" s="41" t="s">
        <v>49</v>
      </c>
      <c r="B19" s="53" t="s">
        <v>136</v>
      </c>
      <c r="C19" s="53">
        <v>19</v>
      </c>
      <c r="D19" s="53">
        <v>19</v>
      </c>
      <c r="E19" s="53">
        <v>15</v>
      </c>
      <c r="F19" s="38">
        <f t="shared" ref="F19:F22" si="0">SUM(C19:E19)</f>
        <v>53</v>
      </c>
      <c r="G19" s="53">
        <f>SUM(F19:F20)</f>
        <v>112</v>
      </c>
      <c r="H19" s="53">
        <v>1</v>
      </c>
    </row>
    <row r="20" spans="1:8" s="38" customFormat="1" x14ac:dyDescent="0.3">
      <c r="A20" s="64" t="s">
        <v>96</v>
      </c>
      <c r="B20" s="38" t="s">
        <v>137</v>
      </c>
      <c r="C20" s="38">
        <v>20</v>
      </c>
      <c r="D20" s="38">
        <v>20</v>
      </c>
      <c r="E20" s="38">
        <v>19</v>
      </c>
      <c r="F20" s="38">
        <f>SUM(C20:E20)</f>
        <v>59</v>
      </c>
    </row>
    <row r="21" spans="1:8" s="53" customFormat="1" x14ac:dyDescent="0.3">
      <c r="A21" s="43" t="s">
        <v>88</v>
      </c>
      <c r="B21" s="53" t="s">
        <v>136</v>
      </c>
      <c r="C21" s="53">
        <v>14</v>
      </c>
      <c r="D21" s="53">
        <v>20</v>
      </c>
      <c r="E21" s="53">
        <v>19</v>
      </c>
      <c r="F21" s="38">
        <f>SUM(C21:E21)</f>
        <v>53</v>
      </c>
      <c r="G21" s="53">
        <f>SUM(F21:F22)</f>
        <v>99</v>
      </c>
      <c r="H21" s="53">
        <v>2</v>
      </c>
    </row>
    <row r="22" spans="1:8" s="53" customFormat="1" x14ac:dyDescent="0.3">
      <c r="A22" s="41" t="s">
        <v>36</v>
      </c>
      <c r="B22" s="53" t="s">
        <v>138</v>
      </c>
      <c r="C22" s="53">
        <v>12</v>
      </c>
      <c r="D22" s="53">
        <v>16</v>
      </c>
      <c r="E22" s="53">
        <v>18</v>
      </c>
      <c r="F22" s="38">
        <f t="shared" si="0"/>
        <v>46</v>
      </c>
    </row>
  </sheetData>
  <phoneticPr fontId="17" type="noConversion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WT 3 MAJ 2025</vt:lpstr>
      <vt:lpstr>DT in TEAM WT 4 MAJ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Hojka Kraigher</dc:creator>
  <cp:lastModifiedBy>Hojka Kraigher</cp:lastModifiedBy>
  <dcterms:created xsi:type="dcterms:W3CDTF">2025-05-06T07:33:43Z</dcterms:created>
  <dcterms:modified xsi:type="dcterms:W3CDTF">2025-05-07T12:45:52Z</dcterms:modified>
</cp:coreProperties>
</file>